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2db04fc43acfa45d/Documents/Oakland Township Sentinel/Animals/BCNP -Dog Leash Project/"/>
    </mc:Choice>
  </mc:AlternateContent>
  <xr:revisionPtr revIDLastSave="0" documentId="11_54A9A6CCB9375A46D5765598D46115E885E55087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hart on and off leash" sheetId="2" r:id="rId1"/>
    <sheet name="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1" l="1"/>
  <c r="D19" i="1"/>
  <c r="B23" i="1"/>
  <c r="D18" i="1"/>
  <c r="D17" i="1" l="1"/>
  <c r="D16" i="1" l="1"/>
  <c r="D15" i="1" l="1"/>
  <c r="D14" i="1" l="1"/>
  <c r="D13" i="1" l="1"/>
  <c r="D12" i="1" l="1"/>
  <c r="D11" i="1" l="1"/>
  <c r="D10" i="1" l="1"/>
  <c r="D9" i="1" l="1"/>
  <c r="D6" i="1" l="1"/>
  <c r="D7" i="1"/>
  <c r="D8" i="1"/>
  <c r="D5" i="1"/>
  <c r="D23" i="1"/>
  <c r="I8" i="1"/>
</calcChain>
</file>

<file path=xl/sharedStrings.xml><?xml version="1.0" encoding="utf-8"?>
<sst xmlns="http://schemas.openxmlformats.org/spreadsheetml/2006/main" count="55" uniqueCount="38">
  <si>
    <t>Day of Week and Date</t>
  </si>
  <si>
    <t>Dogs on Leash</t>
  </si>
  <si>
    <t>Dogs off Leash</t>
  </si>
  <si>
    <t>Start of walk</t>
  </si>
  <si>
    <t>End of walk</t>
  </si>
  <si>
    <t>Off-Leash Park Map Key - Off-Leash Dog Number</t>
  </si>
  <si>
    <t>(Data from R. Yager Daily Walks)</t>
  </si>
  <si>
    <t>Hikers Encountered</t>
  </si>
  <si>
    <t>Adults</t>
  </si>
  <si>
    <t>Children</t>
  </si>
  <si>
    <t>Babies ( in arms or stroller)</t>
  </si>
  <si>
    <t>People in Playground / Picnic Shelter</t>
  </si>
  <si>
    <t>1,2</t>
  </si>
  <si>
    <t>3,4,5</t>
  </si>
  <si>
    <t>Dog on Leash Ordinance Compliance - Bear Creek Nature Park - Data from Bob Yager Daily Walks</t>
  </si>
  <si>
    <t>Notes</t>
  </si>
  <si>
    <t>Menacing Doberman</t>
  </si>
  <si>
    <t>Total</t>
  </si>
  <si>
    <t>% Dogs on Leash</t>
  </si>
  <si>
    <t>Bike Riders</t>
  </si>
  <si>
    <t>Temperature</t>
  </si>
  <si>
    <t>sunny</t>
  </si>
  <si>
    <t>windy</t>
  </si>
  <si>
    <t>overcast</t>
  </si>
  <si>
    <t>calm</t>
  </si>
  <si>
    <t>Noted four kids on bike gatherilng something</t>
  </si>
  <si>
    <t>Leash sign at north entrance does not show penalty details</t>
  </si>
  <si>
    <t>Cars in lot</t>
  </si>
  <si>
    <t>Verified leash sign in main parking lot</t>
  </si>
  <si>
    <t>Noted mountain bike trail under construction</t>
  </si>
  <si>
    <t>10,11,12,13</t>
  </si>
  <si>
    <t>breezy</t>
  </si>
  <si>
    <t>noted enforcement sign in Bear Creek Forest; pets in conservation easement; bike tracks in conservation easement</t>
  </si>
  <si>
    <t>o</t>
  </si>
  <si>
    <t>noted some long retractab;le leashes</t>
  </si>
  <si>
    <t>discussion with Mannino, Jandeskas</t>
  </si>
  <si>
    <t>12:00 Noon</t>
  </si>
  <si>
    <t>11:00 AM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</si>
</sst>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[$-409]h:mm\ AM/PM;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165" fontId="0" fillId="0" borderId="0" xfId="0" applyNumberFormat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165" fontId="0" fillId="0" borderId="1" xfId="0" applyNumberFormat="1" applyBorder="1"/>
    <xf numFmtId="16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9" fontId="0" fillId="0" borderId="0" xfId="1" applyFont="1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  <xf numFmtId="165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9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Dogs on and Off Leash - Bear Creek Nature Park - one hour observation walk by</a:t>
            </a:r>
            <a:r>
              <a:rPr lang="en-US" sz="1600" b="1" baseline="0"/>
              <a:t> Bob Yager</a:t>
            </a:r>
            <a:endParaRPr lang="en-US" sz="16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Data!$B$4</c:f>
              <c:strCache>
                <c:ptCount val="1"/>
                <c:pt idx="0">
                  <c:v>Dogs on Leash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Data!$A$5:$A$19</c:f>
              <c:numCache>
                <c:formatCode>[$-F800]dddd\,\ mmmm\ dd\,\ yyyy</c:formatCode>
                <c:ptCount val="15"/>
                <c:pt idx="0">
                  <c:v>44263</c:v>
                </c:pt>
                <c:pt idx="1">
                  <c:v>44264</c:v>
                </c:pt>
                <c:pt idx="2">
                  <c:v>44265</c:v>
                </c:pt>
                <c:pt idx="3">
                  <c:v>44266</c:v>
                </c:pt>
                <c:pt idx="4">
                  <c:v>44267</c:v>
                </c:pt>
                <c:pt idx="5">
                  <c:v>44270</c:v>
                </c:pt>
                <c:pt idx="6">
                  <c:v>44271</c:v>
                </c:pt>
                <c:pt idx="7">
                  <c:v>44272</c:v>
                </c:pt>
                <c:pt idx="8">
                  <c:v>44273</c:v>
                </c:pt>
                <c:pt idx="9">
                  <c:v>44274</c:v>
                </c:pt>
                <c:pt idx="10">
                  <c:v>44278</c:v>
                </c:pt>
                <c:pt idx="11">
                  <c:v>44284</c:v>
                </c:pt>
                <c:pt idx="12">
                  <c:v>44303</c:v>
                </c:pt>
                <c:pt idx="13">
                  <c:v>44320</c:v>
                </c:pt>
                <c:pt idx="14">
                  <c:v>44322</c:v>
                </c:pt>
              </c:numCache>
            </c:numRef>
          </c:cat>
          <c:val>
            <c:numRef>
              <c:f>Data!$B$5:$B$19</c:f>
              <c:numCache>
                <c:formatCode>General</c:formatCode>
                <c:ptCount val="15"/>
                <c:pt idx="0">
                  <c:v>5</c:v>
                </c:pt>
                <c:pt idx="1">
                  <c:v>3</c:v>
                </c:pt>
                <c:pt idx="2">
                  <c:v>1</c:v>
                </c:pt>
                <c:pt idx="3">
                  <c:v>1</c:v>
                </c:pt>
                <c:pt idx="4">
                  <c:v>6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5</c:v>
                </c:pt>
                <c:pt idx="10">
                  <c:v>4</c:v>
                </c:pt>
                <c:pt idx="11">
                  <c:v>5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01-4B51-87A6-BEABFF0784C5}"/>
            </c:ext>
          </c:extLst>
        </c:ser>
        <c:ser>
          <c:idx val="1"/>
          <c:order val="1"/>
          <c:tx>
            <c:strRef>
              <c:f>Data!$C$4</c:f>
              <c:strCache>
                <c:ptCount val="1"/>
                <c:pt idx="0">
                  <c:v>Dogs off Leash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Data!$A$5:$A$19</c:f>
              <c:numCache>
                <c:formatCode>[$-F800]dddd\,\ mmmm\ dd\,\ yyyy</c:formatCode>
                <c:ptCount val="15"/>
                <c:pt idx="0">
                  <c:v>44263</c:v>
                </c:pt>
                <c:pt idx="1">
                  <c:v>44264</c:v>
                </c:pt>
                <c:pt idx="2">
                  <c:v>44265</c:v>
                </c:pt>
                <c:pt idx="3">
                  <c:v>44266</c:v>
                </c:pt>
                <c:pt idx="4">
                  <c:v>44267</c:v>
                </c:pt>
                <c:pt idx="5">
                  <c:v>44270</c:v>
                </c:pt>
                <c:pt idx="6">
                  <c:v>44271</c:v>
                </c:pt>
                <c:pt idx="7">
                  <c:v>44272</c:v>
                </c:pt>
                <c:pt idx="8">
                  <c:v>44273</c:v>
                </c:pt>
                <c:pt idx="9">
                  <c:v>44274</c:v>
                </c:pt>
                <c:pt idx="10">
                  <c:v>44278</c:v>
                </c:pt>
                <c:pt idx="11">
                  <c:v>44284</c:v>
                </c:pt>
                <c:pt idx="12">
                  <c:v>44303</c:v>
                </c:pt>
                <c:pt idx="13">
                  <c:v>44320</c:v>
                </c:pt>
                <c:pt idx="14">
                  <c:v>44322</c:v>
                </c:pt>
              </c:numCache>
            </c:numRef>
          </c:cat>
          <c:val>
            <c:numRef>
              <c:f>Data!$C$5:$C$19</c:f>
              <c:numCache>
                <c:formatCode>General</c:formatCode>
                <c:ptCount val="15"/>
                <c:pt idx="0">
                  <c:v>2</c:v>
                </c:pt>
                <c:pt idx="1">
                  <c:v>3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4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01-4B51-87A6-BEABFF0784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81662816"/>
        <c:axId val="381859128"/>
      </c:barChart>
      <c:dateAx>
        <c:axId val="381662816"/>
        <c:scaling>
          <c:orientation val="minMax"/>
        </c:scaling>
        <c:delete val="0"/>
        <c:axPos val="b"/>
        <c:numFmt formatCode="[$-F800]dddd\,\ mmmm\ dd\,\ 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1859128"/>
        <c:crosses val="autoZero"/>
        <c:auto val="0"/>
        <c:lblOffset val="100"/>
        <c:baseTimeUnit val="days"/>
      </c:dateAx>
      <c:valAx>
        <c:axId val="381859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1662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7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2076" cy="626962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S23"/>
  <sheetViews>
    <sheetView tabSelected="1" topLeftCell="A3" workbookViewId="0">
      <selection activeCell="H23" sqref="H23"/>
    </sheetView>
  </sheetViews>
  <sheetFormatPr defaultRowHeight="14.4" x14ac:dyDescent="0.3"/>
  <cols>
    <col min="1" max="1" width="25.88671875" style="1" bestFit="1" customWidth="1"/>
    <col min="2" max="4" width="8.44140625" style="2" customWidth="1"/>
    <col min="5" max="5" width="12.88671875" style="3" customWidth="1"/>
    <col min="6" max="6" width="11.88671875" style="3" bestFit="1" customWidth="1"/>
    <col min="7" max="7" width="14.5546875" style="2" customWidth="1"/>
    <col min="8" max="9" width="9.109375" style="21"/>
    <col min="10" max="10" width="11" style="21" customWidth="1"/>
    <col min="11" max="11" width="7.109375" style="2" customWidth="1"/>
    <col min="12" max="13" width="9.109375" style="2"/>
    <col min="14" max="18" width="10.44140625" style="2" customWidth="1"/>
    <col min="19" max="19" width="43.88671875" bestFit="1" customWidth="1"/>
  </cols>
  <sheetData>
    <row r="2" spans="1:19" s="5" customFormat="1" ht="25.8" x14ac:dyDescent="0.3">
      <c r="A2" s="5" t="s">
        <v>14</v>
      </c>
      <c r="E2" s="6"/>
      <c r="F2" s="6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9" ht="28.8" x14ac:dyDescent="0.3">
      <c r="A3" s="7"/>
      <c r="B3" s="13" t="s">
        <v>6</v>
      </c>
      <c r="C3" s="8"/>
      <c r="D3" s="8"/>
      <c r="E3" s="9"/>
      <c r="F3" s="9"/>
      <c r="G3" s="8"/>
      <c r="H3" s="24" t="s">
        <v>7</v>
      </c>
      <c r="I3" s="24"/>
      <c r="J3" s="24"/>
      <c r="K3" s="19" t="s">
        <v>19</v>
      </c>
      <c r="L3" s="25" t="s">
        <v>11</v>
      </c>
      <c r="M3" s="25"/>
      <c r="N3" s="25"/>
      <c r="O3" s="17"/>
      <c r="P3" s="17"/>
      <c r="Q3" s="17"/>
      <c r="R3" s="17"/>
    </row>
    <row r="4" spans="1:19" s="4" customFormat="1" ht="57.6" x14ac:dyDescent="0.3">
      <c r="A4" s="10" t="s">
        <v>0</v>
      </c>
      <c r="B4" s="11" t="s">
        <v>1</v>
      </c>
      <c r="C4" s="11" t="s">
        <v>2</v>
      </c>
      <c r="D4" s="11" t="s">
        <v>18</v>
      </c>
      <c r="E4" s="12" t="s">
        <v>3</v>
      </c>
      <c r="F4" s="12" t="s">
        <v>4</v>
      </c>
      <c r="G4" s="11" t="s">
        <v>5</v>
      </c>
      <c r="H4" s="14" t="s">
        <v>8</v>
      </c>
      <c r="I4" s="14" t="s">
        <v>9</v>
      </c>
      <c r="J4" s="11" t="s">
        <v>10</v>
      </c>
      <c r="K4" s="11"/>
      <c r="L4" s="14" t="s">
        <v>8</v>
      </c>
      <c r="M4" s="14" t="s">
        <v>9</v>
      </c>
      <c r="N4" s="11" t="s">
        <v>10</v>
      </c>
      <c r="O4" s="11" t="s">
        <v>27</v>
      </c>
      <c r="P4" s="11" t="s">
        <v>20</v>
      </c>
      <c r="Q4" s="11"/>
      <c r="R4" s="11"/>
      <c r="S4" s="14" t="s">
        <v>15</v>
      </c>
    </row>
    <row r="5" spans="1:19" x14ac:dyDescent="0.3">
      <c r="A5" s="1">
        <v>44263</v>
      </c>
      <c r="B5" s="2">
        <v>5</v>
      </c>
      <c r="C5" s="2">
        <v>2</v>
      </c>
      <c r="D5" s="15">
        <f>B5/SUM(B5:C5)</f>
        <v>0.7142857142857143</v>
      </c>
      <c r="E5" s="16">
        <v>0.66666666666666663</v>
      </c>
      <c r="F5" s="16">
        <v>0.72916666666666663</v>
      </c>
      <c r="G5" s="2" t="s">
        <v>12</v>
      </c>
      <c r="K5" s="2">
        <v>0</v>
      </c>
      <c r="S5" t="s">
        <v>16</v>
      </c>
    </row>
    <row r="6" spans="1:19" x14ac:dyDescent="0.3">
      <c r="A6" s="1">
        <v>44264</v>
      </c>
      <c r="B6" s="2">
        <v>3</v>
      </c>
      <c r="C6" s="2">
        <v>3</v>
      </c>
      <c r="D6" s="15">
        <f t="shared" ref="D6:D19" si="0">B6/SUM(B6:C6)</f>
        <v>0.5</v>
      </c>
      <c r="E6" s="16">
        <v>0.66111111111111109</v>
      </c>
      <c r="F6" s="16">
        <v>0.71875</v>
      </c>
      <c r="G6" s="2" t="s">
        <v>13</v>
      </c>
      <c r="K6" s="2">
        <v>0</v>
      </c>
    </row>
    <row r="7" spans="1:19" x14ac:dyDescent="0.3">
      <c r="A7" s="1">
        <v>44265</v>
      </c>
      <c r="B7" s="2">
        <v>1</v>
      </c>
      <c r="C7" s="2">
        <v>0</v>
      </c>
      <c r="D7" s="15">
        <f t="shared" si="0"/>
        <v>1</v>
      </c>
      <c r="E7" s="16">
        <v>0.63611111111111118</v>
      </c>
      <c r="F7" s="16">
        <v>0.67847222222222225</v>
      </c>
      <c r="K7" s="2">
        <v>0</v>
      </c>
    </row>
    <row r="8" spans="1:19" x14ac:dyDescent="0.3">
      <c r="A8" s="1">
        <v>44266</v>
      </c>
      <c r="B8" s="2">
        <v>1</v>
      </c>
      <c r="C8" s="2">
        <v>1</v>
      </c>
      <c r="D8" s="15">
        <f t="shared" si="0"/>
        <v>0.5</v>
      </c>
      <c r="E8" s="16">
        <v>0.66388888888888886</v>
      </c>
      <c r="F8" s="16">
        <v>0.72083333333333333</v>
      </c>
      <c r="G8" s="2">
        <v>6</v>
      </c>
      <c r="H8" s="21">
        <v>11</v>
      </c>
      <c r="I8" s="21">
        <f>1</f>
        <v>1</v>
      </c>
      <c r="J8" s="21">
        <v>3</v>
      </c>
      <c r="K8" s="2">
        <v>0</v>
      </c>
      <c r="L8" s="2">
        <v>8</v>
      </c>
      <c r="M8" s="2">
        <v>22</v>
      </c>
    </row>
    <row r="9" spans="1:19" x14ac:dyDescent="0.3">
      <c r="A9" s="1">
        <v>44267</v>
      </c>
      <c r="B9" s="2">
        <v>6</v>
      </c>
      <c r="C9" s="2">
        <v>1</v>
      </c>
      <c r="D9" s="15">
        <f t="shared" si="0"/>
        <v>0.8571428571428571</v>
      </c>
      <c r="E9" s="16">
        <v>0.64583333333333337</v>
      </c>
      <c r="F9" s="16">
        <v>0.70972222222222225</v>
      </c>
      <c r="G9" s="2">
        <v>7</v>
      </c>
      <c r="H9" s="21">
        <v>10</v>
      </c>
      <c r="I9" s="21">
        <v>1</v>
      </c>
      <c r="K9" s="2">
        <v>4</v>
      </c>
      <c r="L9" s="2">
        <v>3</v>
      </c>
      <c r="M9" s="2">
        <v>6</v>
      </c>
      <c r="P9" s="2">
        <v>52</v>
      </c>
      <c r="Q9" s="2" t="s">
        <v>21</v>
      </c>
      <c r="R9" s="2" t="s">
        <v>22</v>
      </c>
      <c r="S9" t="s">
        <v>25</v>
      </c>
    </row>
    <row r="10" spans="1:19" x14ac:dyDescent="0.3">
      <c r="A10" s="1">
        <v>44270</v>
      </c>
      <c r="B10" s="2">
        <v>3</v>
      </c>
      <c r="C10" s="2">
        <v>0</v>
      </c>
      <c r="D10" s="15">
        <f t="shared" si="0"/>
        <v>1</v>
      </c>
      <c r="E10" s="16">
        <v>0.65</v>
      </c>
      <c r="F10" s="16">
        <v>0.70486111111111116</v>
      </c>
      <c r="H10" s="21">
        <v>4</v>
      </c>
      <c r="I10" s="21">
        <v>0</v>
      </c>
      <c r="J10" s="21">
        <v>0</v>
      </c>
      <c r="L10" s="2">
        <v>0</v>
      </c>
      <c r="M10" s="2">
        <v>0</v>
      </c>
      <c r="N10" s="2">
        <v>0</v>
      </c>
      <c r="O10" s="2">
        <v>3</v>
      </c>
      <c r="P10" s="2">
        <v>34</v>
      </c>
      <c r="Q10" s="2" t="s">
        <v>23</v>
      </c>
      <c r="R10" s="2" t="s">
        <v>24</v>
      </c>
      <c r="S10" t="s">
        <v>26</v>
      </c>
    </row>
    <row r="11" spans="1:19" x14ac:dyDescent="0.3">
      <c r="A11" s="1">
        <v>44271</v>
      </c>
      <c r="B11" s="2">
        <v>3</v>
      </c>
      <c r="C11" s="2">
        <v>1</v>
      </c>
      <c r="D11" s="15">
        <f t="shared" si="0"/>
        <v>0.75</v>
      </c>
      <c r="E11" s="18">
        <v>0.66805555555555562</v>
      </c>
      <c r="F11" s="16">
        <v>0.73263888888888884</v>
      </c>
      <c r="G11" s="2">
        <v>8</v>
      </c>
      <c r="H11" s="21">
        <v>5</v>
      </c>
      <c r="I11" s="21">
        <v>0</v>
      </c>
      <c r="J11" s="21">
        <v>0</v>
      </c>
      <c r="K11" s="2">
        <v>0</v>
      </c>
      <c r="L11" s="2">
        <v>1</v>
      </c>
      <c r="M11" s="2">
        <v>5</v>
      </c>
      <c r="N11" s="2">
        <v>1</v>
      </c>
      <c r="O11" s="2">
        <v>4</v>
      </c>
      <c r="P11" s="2">
        <v>48</v>
      </c>
      <c r="Q11" s="2" t="s">
        <v>21</v>
      </c>
      <c r="R11" s="2" t="s">
        <v>24</v>
      </c>
      <c r="S11" t="s">
        <v>28</v>
      </c>
    </row>
    <row r="12" spans="1:19" x14ac:dyDescent="0.3">
      <c r="A12" s="1">
        <v>44272</v>
      </c>
      <c r="B12" s="2">
        <v>3</v>
      </c>
      <c r="C12" s="2">
        <v>0</v>
      </c>
      <c r="D12" s="20">
        <f t="shared" si="0"/>
        <v>1</v>
      </c>
      <c r="E12" s="16">
        <v>0.60069444444444442</v>
      </c>
      <c r="F12" s="16">
        <v>0.67083333333333339</v>
      </c>
      <c r="H12" s="21">
        <v>15</v>
      </c>
      <c r="I12" s="21">
        <v>2</v>
      </c>
      <c r="J12" s="21">
        <v>0</v>
      </c>
      <c r="K12" s="2">
        <v>0</v>
      </c>
      <c r="L12" s="2">
        <v>8</v>
      </c>
      <c r="M12" s="2">
        <v>5</v>
      </c>
      <c r="N12" s="2">
        <v>1</v>
      </c>
      <c r="O12" s="2">
        <v>13</v>
      </c>
      <c r="P12" s="2">
        <v>48</v>
      </c>
      <c r="Q12" s="2" t="s">
        <v>21</v>
      </c>
      <c r="R12" s="2" t="s">
        <v>24</v>
      </c>
      <c r="S12" t="s">
        <v>29</v>
      </c>
    </row>
    <row r="13" spans="1:19" x14ac:dyDescent="0.3">
      <c r="A13" s="1">
        <v>44273</v>
      </c>
      <c r="B13" s="2">
        <v>2</v>
      </c>
      <c r="C13" s="2">
        <v>1</v>
      </c>
      <c r="D13" s="20">
        <f t="shared" si="0"/>
        <v>0.66666666666666663</v>
      </c>
      <c r="E13" s="16">
        <v>0.65555555555555556</v>
      </c>
      <c r="F13" s="16">
        <v>0.71875</v>
      </c>
      <c r="G13" s="2">
        <v>9</v>
      </c>
      <c r="H13" s="21">
        <v>1</v>
      </c>
      <c r="I13" s="21">
        <v>0</v>
      </c>
      <c r="J13" s="21">
        <v>0</v>
      </c>
      <c r="K13" s="2">
        <v>0</v>
      </c>
      <c r="L13" s="2">
        <v>2</v>
      </c>
      <c r="M13" s="2">
        <v>0</v>
      </c>
      <c r="N13" s="2">
        <v>0</v>
      </c>
      <c r="O13" s="2">
        <v>1</v>
      </c>
      <c r="P13" s="2">
        <v>39</v>
      </c>
      <c r="Q13" s="2" t="s">
        <v>23</v>
      </c>
      <c r="R13" s="2" t="s">
        <v>22</v>
      </c>
    </row>
    <row r="14" spans="1:19" x14ac:dyDescent="0.3">
      <c r="A14" s="1">
        <v>44274</v>
      </c>
      <c r="B14" s="2">
        <v>5</v>
      </c>
      <c r="C14" s="2">
        <v>4</v>
      </c>
      <c r="D14" s="20">
        <f t="shared" si="0"/>
        <v>0.55555555555555558</v>
      </c>
      <c r="E14" s="16">
        <v>0.60416666666666663</v>
      </c>
      <c r="F14" s="16">
        <v>0.6875</v>
      </c>
      <c r="G14" s="16" t="s">
        <v>30</v>
      </c>
      <c r="H14" s="21">
        <v>17</v>
      </c>
      <c r="I14" s="21">
        <v>2</v>
      </c>
      <c r="J14" s="21">
        <v>1</v>
      </c>
      <c r="K14" s="2">
        <v>0</v>
      </c>
      <c r="L14" s="2">
        <v>2</v>
      </c>
      <c r="M14" s="2">
        <v>3</v>
      </c>
      <c r="N14" s="2">
        <v>0</v>
      </c>
      <c r="O14" s="2">
        <v>5</v>
      </c>
      <c r="P14" s="2">
        <v>45</v>
      </c>
      <c r="Q14" s="2" t="s">
        <v>21</v>
      </c>
      <c r="R14" s="2" t="s">
        <v>31</v>
      </c>
      <c r="S14" t="s">
        <v>32</v>
      </c>
    </row>
    <row r="15" spans="1:19" x14ac:dyDescent="0.3">
      <c r="A15" s="1">
        <v>44278</v>
      </c>
      <c r="B15" s="2">
        <v>4</v>
      </c>
      <c r="C15" s="2">
        <v>0</v>
      </c>
      <c r="D15" s="20">
        <f t="shared" si="0"/>
        <v>1</v>
      </c>
      <c r="E15" s="16">
        <v>0.62708333333333333</v>
      </c>
      <c r="F15" s="16">
        <v>0.69097222222222221</v>
      </c>
      <c r="G15" s="16"/>
      <c r="H15" s="21">
        <v>8</v>
      </c>
      <c r="I15" s="21">
        <v>1</v>
      </c>
      <c r="J15" s="21">
        <v>0</v>
      </c>
      <c r="K15" s="2" t="s">
        <v>33</v>
      </c>
      <c r="L15" s="2">
        <v>3</v>
      </c>
      <c r="M15" s="2">
        <v>3</v>
      </c>
      <c r="N15" s="2">
        <v>0</v>
      </c>
      <c r="O15" s="2">
        <v>7</v>
      </c>
      <c r="P15" s="2">
        <v>6</v>
      </c>
      <c r="Q15" s="2" t="s">
        <v>21</v>
      </c>
      <c r="R15" s="2" t="s">
        <v>24</v>
      </c>
      <c r="S15" t="s">
        <v>34</v>
      </c>
    </row>
    <row r="16" spans="1:19" x14ac:dyDescent="0.3">
      <c r="A16" s="1">
        <v>44284</v>
      </c>
      <c r="B16" s="2">
        <v>5</v>
      </c>
      <c r="C16" s="2">
        <v>0</v>
      </c>
      <c r="D16" s="20">
        <f t="shared" si="0"/>
        <v>1</v>
      </c>
      <c r="E16" s="16">
        <v>0.62708333333333333</v>
      </c>
      <c r="F16" s="16">
        <v>0.71527777777777779</v>
      </c>
      <c r="G16" s="16"/>
      <c r="H16" s="21">
        <v>7</v>
      </c>
      <c r="L16" s="2">
        <v>4</v>
      </c>
      <c r="M16" s="2">
        <v>2</v>
      </c>
      <c r="O16" s="2">
        <v>4</v>
      </c>
      <c r="P16" s="2">
        <v>48</v>
      </c>
      <c r="Q16" s="2" t="s">
        <v>21</v>
      </c>
      <c r="R16" s="2" t="s">
        <v>24</v>
      </c>
      <c r="S16" t="s">
        <v>35</v>
      </c>
    </row>
    <row r="17" spans="1:17" x14ac:dyDescent="0.3">
      <c r="A17" s="1">
        <v>44303</v>
      </c>
      <c r="B17" s="2">
        <v>2</v>
      </c>
      <c r="C17" s="2">
        <v>1</v>
      </c>
      <c r="D17" s="20">
        <f t="shared" si="0"/>
        <v>0.66666666666666663</v>
      </c>
      <c r="E17" s="16">
        <v>0.56597222222222221</v>
      </c>
      <c r="F17" s="16">
        <v>0.625</v>
      </c>
      <c r="G17" s="23">
        <v>14</v>
      </c>
      <c r="H17" s="21">
        <v>13</v>
      </c>
      <c r="I17" s="21">
        <v>0</v>
      </c>
      <c r="J17" s="21">
        <v>0</v>
      </c>
      <c r="K17" s="2">
        <v>2</v>
      </c>
      <c r="L17" s="2">
        <v>0</v>
      </c>
      <c r="M17" s="2">
        <v>0</v>
      </c>
      <c r="N17" s="2">
        <v>0</v>
      </c>
      <c r="O17" s="2">
        <v>5</v>
      </c>
      <c r="P17" s="2">
        <v>55</v>
      </c>
      <c r="Q17" s="2" t="s">
        <v>23</v>
      </c>
    </row>
    <row r="18" spans="1:17" x14ac:dyDescent="0.3">
      <c r="A18" s="1">
        <v>44320</v>
      </c>
      <c r="B18" s="2">
        <v>0</v>
      </c>
      <c r="C18" s="2">
        <v>1</v>
      </c>
      <c r="D18" s="2">
        <f t="shared" si="0"/>
        <v>0</v>
      </c>
      <c r="E18" s="3">
        <v>0.375</v>
      </c>
      <c r="F18" s="3" t="s">
        <v>36</v>
      </c>
      <c r="G18" s="2">
        <v>15</v>
      </c>
      <c r="H18" s="21">
        <v>2</v>
      </c>
      <c r="O18" s="2">
        <v>2</v>
      </c>
      <c r="P18" s="2">
        <v>55</v>
      </c>
      <c r="Q18" s="2" t="s">
        <v>23</v>
      </c>
    </row>
    <row r="19" spans="1:17" x14ac:dyDescent="0.3">
      <c r="A19" s="1">
        <v>44322</v>
      </c>
      <c r="B19" s="2">
        <v>0</v>
      </c>
      <c r="C19" s="2">
        <v>0</v>
      </c>
      <c r="D19" s="2" t="e">
        <f t="shared" si="0"/>
        <v>#DIV/0!</v>
      </c>
      <c r="E19" s="3" t="s">
        <v>37</v>
      </c>
      <c r="F19" s="3">
        <v>0.52777777777777779</v>
      </c>
      <c r="G19" s="16"/>
      <c r="P19" s="2">
        <v>56</v>
      </c>
      <c r="Q19" s="2" t="s">
        <v>23</v>
      </c>
    </row>
    <row r="20" spans="1:17" x14ac:dyDescent="0.3">
      <c r="G20" s="16"/>
    </row>
    <row r="23" spans="1:17" x14ac:dyDescent="0.3">
      <c r="A23" s="1" t="s">
        <v>17</v>
      </c>
      <c r="B23" s="2">
        <f>SUM(B5:B19)</f>
        <v>43</v>
      </c>
      <c r="C23" s="2">
        <f>SUM(C5:C19)</f>
        <v>15</v>
      </c>
      <c r="D23" s="15">
        <f t="shared" ref="D23" si="1">B23/SUM(B23:C23)</f>
        <v>0.74137931034482762</v>
      </c>
      <c r="E23" s="16"/>
      <c r="F23" s="16"/>
      <c r="G23" s="16"/>
    </row>
  </sheetData>
  <mergeCells count="2">
    <mergeCell ref="H3:J3"/>
    <mergeCell ref="L3:N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Data</vt:lpstr>
      <vt:lpstr>Chart on and off leash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Robert Yager</cp:lastModifiedBy>
  <dcterms:created xsi:type="dcterms:W3CDTF">2021-03-10T21:22:31Z</dcterms:created>
  <dcterms:modified xsi:type="dcterms:W3CDTF">2025-11-08T18:59:24Z</dcterms:modified>
</cp:coreProperties>
</file>